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59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<sst xmlns="http://schemas.openxmlformats.org/spreadsheetml/2006/main" count="66" uniqueCount="66">
  <si>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Anual</t>
  </si>
  <si>
    <t>BIENES MUEBLES, INMUEBLES E INTANGIBLES</t>
  </si>
  <si>
    <t>DEUDA PUBLICA</t>
  </si>
  <si>
    <t>INVERSION PUBLICA</t>
  </si>
  <si>
    <t>INVERSIONES FINANCIERAS Y OTRAS PROVISIONES</t>
  </si>
  <si>
    <t>MATERIALES Y SUMINISTROS</t>
  </si>
  <si>
    <t>PARTICIPACIONES Y APORTACIONES</t>
  </si>
  <si>
    <t>SERVICIOS GENERALES</t>
  </si>
  <si>
    <t>SERVICIOS PERSONALES</t>
  </si>
  <si>
    <t>TRANSFERENCIAS, ASIGNACIONES, SUBSIDIOS Y OTRAS AYUDAS</t>
  </si>
  <si>
    <t>PROYECTOS PRODUCTIVOS Y ACCIONES DE FOMENTO</t>
  </si>
  <si>
    <t>ALIMENTOS Y UTENSILIOS</t>
  </si>
  <si>
    <t>COMBUSTIBLES, LUBRICANTES Y ADITIVOS</t>
  </si>
  <si>
    <t>HERRAMIENTAS, REFACCIONES Y ACCESORIOS MENORES</t>
  </si>
  <si>
    <t>APORTACIONES</t>
  </si>
  <si>
    <t>PARTICIPACIONES</t>
  </si>
  <si>
    <t>OTROS SERVICIOS GENERALES</t>
  </si>
  <si>
    <t>SERVICIOS DE ARRENDAMIENTO</t>
  </si>
  <si>
    <t>SERVICIOS FINANCIEROS, BANCARIOS Y COMERCIALES</t>
  </si>
  <si>
    <t>SERVICIOS OFICIALES</t>
  </si>
  <si>
    <t>OTRAS PRESTACIONES SOCIALES Y ECONOMICAS</t>
  </si>
  <si>
    <t>PAGO DE ESTIMULOS A SERVIDORES PUBLICOS</t>
  </si>
  <si>
    <t>REMUNERACIONES ADICIONALES Y ESPECIALES</t>
  </si>
  <si>
    <t>REMUNERACIONES AL PERSONAL DE CARACTER PERMANENTE</t>
  </si>
  <si>
    <t>REMUNERACIONES AL PERSONAL DE CARACTER TRANSITORIO</t>
  </si>
  <si>
    <t>SEGURIDAD SOCIAL</t>
  </si>
  <si>
    <t>AYUDAS SOCIALES</t>
  </si>
  <si>
    <t>SUBSIDIOS Y SUBVENCIONES</t>
  </si>
  <si>
    <t>TRANSFERENCIAS INTERNAS Y ASIGNACIONES AL SECTOR PUBLICO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</si>
  <si>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</si>
  <si>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</si>
  <si>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</si>
  <si>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</si>
  <si>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</si>
  <si>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</si>
  <si>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</si>
  <si>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</si>
  <si>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</si>
  <si>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</si>
  <si>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</si>
  <si>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</si>
  <si>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</si>
  <si>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Calendario de Presupuesto de Egresos del Ejercicio Fiscal 2014</t>
  </si>
  <si>
    <t>PREVISIONES</t>
  </si>
  <si>
    <t>MATERIALES 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</si>
  <si>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</si>
  <si>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</si>
  <si>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</si>
  <si>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</si>
  <si>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</si>
  <si>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</si>
  <si>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</si>
  <si>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</si>
  <si>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</si>
  <si>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TRANSFERENCIAS AL RESTO DEL SECTOR PÚBLICO</t>
  </si>
  <si>
    <t>TRANSFERENCIAS A FIDEICOMISOS, MANDATOS Y OTROS ANÁLOGOS</t>
  </si>
  <si>
    <t>MOBILIARIO Y EQUIPO DE ADMINISTRACIÓN</t>
  </si>
  <si>
    <t>OBRA PÚBLICA EN BIENES DE DOMINIO PÚBLICO</t>
  </si>
  <si>
    <t>OBRA PÚBLICA EN BIENES PROPIOS</t>
  </si>
  <si>
    <t>PROVISIONES PARA CONTINGENCIAS Y OTRAS EROGACIONES</t>
  </si>
  <si>
    <t>AMORTIZACIÓN DE LA DEUDA PÚBLICA</t>
  </si>
  <si>
    <t>INTERESES DE LA DEUDA PÚBLICA</t>
  </si>
  <si>
    <t>GASTOS DE LA DEUDA PÚBLICA</t>
  </si>
  <si>
    <t>COSTO POR COBERTURAS</t>
  </si>
  <si>
    <t>ADEUDOS DE EJERCICIOS FISCALES ANTERIORES (ADEFAS)</t>
  </si>
  <si>
    <t>Gobierno del Estado de San Luis Potosí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</si>
</sst>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left" indent="1"/>
    </xf>
    <xf numFmtId="3" fontId="38" fillId="33" borderId="0" xfId="0" applyNumberFormat="1" applyFont="1" applyFill="1" applyAlignment="1">
      <alignment horizontal="left"/>
    </xf>
    <xf numFmtId="3" fontId="38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3" fontId="42" fillId="0" borderId="18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0</xdr:rowOff>
    </xdr:from>
    <xdr:to>
      <xdr:col>0</xdr:col>
      <xdr:colOff>1285875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085" r="51052" b="9881"/>
        <a:stretch>
          <a:fillRect/>
        </a:stretch>
      </xdr:blipFill>
      <xdr:spPr>
        <a:xfrm>
          <a:off x="37147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79.421875" style="1" bestFit="1" customWidth="1"/>
    <col min="2" max="2" width="20.8515625" style="1" bestFit="1" customWidth="1"/>
    <col min="3" max="14" width="19.28125" style="1" bestFit="1" customWidth="1"/>
    <col min="15" max="15" width="20.7109375" style="1" bestFit="1" customWidth="1"/>
    <col min="16" max="16384" width="11.421875" style="1" customWidth="1"/>
  </cols>
  <sheetData>
    <row r="1" s="6" customFormat="1" ht="15.75" thickBot="1"/>
    <row r="2" spans="1:14" s="7" customFormat="1" ht="18.75">
      <c r="A2" s="12" t="s">
        <v>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7" customFormat="1" ht="19.5" thickBot="1">
      <c r="A3" s="15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7" customFormat="1" ht="19.5" thickBot="1">
      <c r="A4" s="8"/>
      <c r="B4" s="9" t="s">
        <v>0</v>
      </c>
      <c r="C4" s="9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  <c r="J4" s="9" t="s">
        <v>36</v>
      </c>
      <c r="K4" s="9" t="s">
        <v>37</v>
      </c>
      <c r="L4" s="9" t="s">
        <v>38</v>
      </c>
      <c r="M4" s="9" t="s">
        <v>39</v>
      </c>
      <c r="N4" s="10" t="s">
        <v>40</v>
      </c>
    </row>
    <row r="5" spans="1:14" s="7" customFormat="1" ht="19.5" thickBot="1">
      <c r="A5" s="11" t="s">
        <v>41</v>
      </c>
      <c r="B5" s="10">
        <f>B6+B14+B23+B33+B41+B48+B52+B54+B58</f>
        <v>34039039878</v>
      </c>
      <c r="C5" s="10">
        <f aca="true" t="shared" si="0" ref="C5:N5">C6+C14+C23+C33+C41+C48+C52+C54+C58</f>
        <v>3285376572</v>
      </c>
      <c r="D5" s="10">
        <f t="shared" si="0"/>
        <v>4046674774</v>
      </c>
      <c r="E5" s="10">
        <f t="shared" si="0"/>
        <v>2611584166</v>
      </c>
      <c r="F5" s="10">
        <f t="shared" si="0"/>
        <v>2447526939</v>
      </c>
      <c r="G5" s="10">
        <f t="shared" si="0"/>
        <v>2466289049</v>
      </c>
      <c r="H5" s="10">
        <f t="shared" si="0"/>
        <v>2800694170</v>
      </c>
      <c r="I5" s="10">
        <f t="shared" si="0"/>
        <v>2949430836</v>
      </c>
      <c r="J5" s="10">
        <f t="shared" si="0"/>
        <v>1877256328</v>
      </c>
      <c r="K5" s="10">
        <f t="shared" si="0"/>
        <v>2427947911</v>
      </c>
      <c r="L5" s="10">
        <f t="shared" si="0"/>
        <v>2746295745</v>
      </c>
      <c r="M5" s="10">
        <f t="shared" si="0"/>
        <v>2886618286</v>
      </c>
      <c r="N5" s="10">
        <f t="shared" si="0"/>
        <v>3310986376</v>
      </c>
    </row>
    <row r="6" spans="1:14" s="2" customFormat="1" ht="15.75">
      <c r="A6" s="4" t="s">
        <v>8</v>
      </c>
      <c r="B6" s="5">
        <f>B7+B8+B9+B10+B11+B13+B12</f>
        <v>6568737002</v>
      </c>
      <c r="C6" s="5">
        <f aca="true" t="shared" si="1" ref="C6:N6">C7+C8+C9+C10+C11+C13</f>
        <v>516455632</v>
      </c>
      <c r="D6" s="5">
        <f t="shared" si="1"/>
        <v>436409799</v>
      </c>
      <c r="E6" s="5">
        <f t="shared" si="1"/>
        <v>542161592</v>
      </c>
      <c r="F6" s="5">
        <f t="shared" si="1"/>
        <v>419409804</v>
      </c>
      <c r="G6" s="5">
        <f t="shared" si="1"/>
        <v>494925725</v>
      </c>
      <c r="H6" s="5">
        <f t="shared" si="1"/>
        <v>643613469</v>
      </c>
      <c r="I6" s="5">
        <f t="shared" si="1"/>
        <v>373236361</v>
      </c>
      <c r="J6" s="5">
        <f t="shared" si="1"/>
        <v>432451756</v>
      </c>
      <c r="K6" s="5">
        <f t="shared" si="1"/>
        <v>438584282</v>
      </c>
      <c r="L6" s="5">
        <f t="shared" si="1"/>
        <v>460258363</v>
      </c>
      <c r="M6" s="5">
        <f t="shared" si="1"/>
        <v>653561843</v>
      </c>
      <c r="N6" s="5">
        <f t="shared" si="1"/>
        <v>975309650</v>
      </c>
    </row>
    <row r="7" spans="1:14" ht="15">
      <c r="A7" s="3" t="s">
        <v>23</v>
      </c>
      <c r="B7" s="1">
        <v>3008715944</v>
      </c>
      <c r="C7" s="1">
        <v>250726955</v>
      </c>
      <c r="D7" s="1">
        <v>250726956</v>
      </c>
      <c r="E7" s="1">
        <v>280703595</v>
      </c>
      <c r="F7" s="1">
        <v>220750316</v>
      </c>
      <c r="G7" s="1">
        <v>250726956</v>
      </c>
      <c r="H7" s="1">
        <v>340966836</v>
      </c>
      <c r="I7" s="1">
        <v>190507636</v>
      </c>
      <c r="J7" s="1">
        <v>220617297</v>
      </c>
      <c r="K7" s="1">
        <v>250777941</v>
      </c>
      <c r="L7" s="1">
        <v>250737152</v>
      </c>
      <c r="M7" s="1">
        <v>250737152</v>
      </c>
      <c r="N7" s="1">
        <v>250737152</v>
      </c>
    </row>
    <row r="8" spans="1:14" ht="15">
      <c r="A8" s="3" t="s">
        <v>24</v>
      </c>
      <c r="B8" s="1">
        <v>128998393</v>
      </c>
      <c r="C8" s="1">
        <v>9382581</v>
      </c>
      <c r="D8" s="1">
        <v>9382581</v>
      </c>
      <c r="E8" s="1">
        <v>10635190</v>
      </c>
      <c r="F8" s="1">
        <v>8633169</v>
      </c>
      <c r="G8" s="1">
        <v>9382581</v>
      </c>
      <c r="H8" s="1">
        <v>12223069</v>
      </c>
      <c r="I8" s="1">
        <v>7883748</v>
      </c>
      <c r="J8" s="1">
        <v>8633169</v>
      </c>
      <c r="K8" s="1">
        <v>9885773</v>
      </c>
      <c r="L8" s="1">
        <v>9671067</v>
      </c>
      <c r="M8" s="1">
        <v>9671067</v>
      </c>
      <c r="N8" s="1">
        <v>23614398</v>
      </c>
    </row>
    <row r="9" spans="1:14" ht="15">
      <c r="A9" s="3" t="s">
        <v>22</v>
      </c>
      <c r="B9" s="1">
        <v>791899927</v>
      </c>
      <c r="C9" s="1">
        <v>8228507</v>
      </c>
      <c r="D9" s="1">
        <v>8225490</v>
      </c>
      <c r="E9" s="1">
        <v>16218521</v>
      </c>
      <c r="F9" s="1">
        <v>8226140</v>
      </c>
      <c r="G9" s="1">
        <v>8226290</v>
      </c>
      <c r="H9" s="1">
        <v>68828593</v>
      </c>
      <c r="I9" s="1">
        <v>8226590</v>
      </c>
      <c r="J9" s="1">
        <v>8227295</v>
      </c>
      <c r="K9" s="1">
        <v>8226890</v>
      </c>
      <c r="L9" s="1">
        <v>8226890</v>
      </c>
      <c r="M9" s="1">
        <v>193626911</v>
      </c>
      <c r="N9" s="1">
        <v>447411810</v>
      </c>
    </row>
    <row r="10" spans="1:14" ht="15">
      <c r="A10" s="3" t="s">
        <v>25</v>
      </c>
      <c r="B10" s="1">
        <v>612780761</v>
      </c>
      <c r="C10" s="1">
        <v>80199242</v>
      </c>
      <c r="D10" s="1">
        <v>43593960</v>
      </c>
      <c r="E10" s="1">
        <v>42678129</v>
      </c>
      <c r="F10" s="1">
        <v>49647682</v>
      </c>
      <c r="G10" s="1">
        <v>44869086</v>
      </c>
      <c r="H10" s="1">
        <v>82193999</v>
      </c>
      <c r="I10" s="1">
        <v>48424534</v>
      </c>
      <c r="J10" s="1">
        <v>40479250</v>
      </c>
      <c r="K10" s="1">
        <v>42566636</v>
      </c>
      <c r="L10" s="1">
        <v>51918537</v>
      </c>
      <c r="M10" s="1">
        <v>43730336</v>
      </c>
      <c r="N10" s="1">
        <v>42479370</v>
      </c>
    </row>
    <row r="11" spans="1:14" ht="15">
      <c r="A11" s="3" t="s">
        <v>20</v>
      </c>
      <c r="B11" s="1">
        <v>1750326778</v>
      </c>
      <c r="C11" s="1">
        <v>162742563</v>
      </c>
      <c r="D11" s="1">
        <v>119103443</v>
      </c>
      <c r="E11" s="1">
        <v>171263232</v>
      </c>
      <c r="F11" s="1">
        <v>125554263</v>
      </c>
      <c r="G11" s="1">
        <v>167960062</v>
      </c>
      <c r="H11" s="1">
        <v>131495430</v>
      </c>
      <c r="I11" s="1">
        <v>112662280</v>
      </c>
      <c r="J11" s="1">
        <v>149477325</v>
      </c>
      <c r="K11" s="1">
        <v>122109622</v>
      </c>
      <c r="L11" s="1">
        <v>132665442</v>
      </c>
      <c r="M11" s="1">
        <v>149370837</v>
      </c>
      <c r="N11" s="1">
        <v>205922279</v>
      </c>
    </row>
    <row r="12" spans="1:14" s="6" customFormat="1" ht="15">
      <c r="A12" s="3" t="s">
        <v>43</v>
      </c>
      <c r="B12" s="6">
        <v>182358726</v>
      </c>
      <c r="C12" s="6">
        <v>10561772</v>
      </c>
      <c r="D12" s="6">
        <v>8363476</v>
      </c>
      <c r="E12" s="6">
        <v>10310975</v>
      </c>
      <c r="F12" s="6">
        <v>12481951</v>
      </c>
      <c r="G12" s="6">
        <v>49753845</v>
      </c>
      <c r="H12" s="6">
        <v>11424895</v>
      </c>
      <c r="I12" s="6">
        <v>9090300</v>
      </c>
      <c r="J12" s="6">
        <v>9127800</v>
      </c>
      <c r="K12" s="6">
        <v>9864621</v>
      </c>
      <c r="L12" s="6">
        <v>9780902</v>
      </c>
      <c r="M12" s="6">
        <v>11448041</v>
      </c>
      <c r="N12" s="6">
        <v>30150148</v>
      </c>
    </row>
    <row r="13" spans="1:14" ht="15">
      <c r="A13" s="3" t="s">
        <v>21</v>
      </c>
      <c r="B13" s="1">
        <v>93656473</v>
      </c>
      <c r="C13" s="1">
        <v>5175784</v>
      </c>
      <c r="D13" s="1">
        <v>5377369</v>
      </c>
      <c r="E13" s="1">
        <v>20662925</v>
      </c>
      <c r="F13" s="1">
        <v>6598234</v>
      </c>
      <c r="G13" s="1">
        <v>13760750</v>
      </c>
      <c r="H13" s="1">
        <v>7905542</v>
      </c>
      <c r="I13" s="1">
        <v>5531573</v>
      </c>
      <c r="J13" s="1">
        <v>5017420</v>
      </c>
      <c r="K13" s="1">
        <v>5017420</v>
      </c>
      <c r="L13" s="1">
        <v>7039275</v>
      </c>
      <c r="M13" s="1">
        <v>6425540</v>
      </c>
      <c r="N13" s="1">
        <v>5144641</v>
      </c>
    </row>
    <row r="14" spans="1:14" s="2" customFormat="1" ht="15.75">
      <c r="A14" s="4" t="s">
        <v>5</v>
      </c>
      <c r="B14" s="5">
        <f>B15+B16+B17+B18+B19+B20+B21+B22</f>
        <v>229301927</v>
      </c>
      <c r="C14" s="5">
        <f aca="true" t="shared" si="2" ref="C14:N14">C15+C16+C17+C18+C19+C20+C21+C22</f>
        <v>14436696</v>
      </c>
      <c r="D14" s="5">
        <f t="shared" si="2"/>
        <v>20164686</v>
      </c>
      <c r="E14" s="5">
        <f t="shared" si="2"/>
        <v>18246401</v>
      </c>
      <c r="F14" s="5">
        <f t="shared" si="2"/>
        <v>18568966</v>
      </c>
      <c r="G14" s="5">
        <f t="shared" si="2"/>
        <v>18793574</v>
      </c>
      <c r="H14" s="5">
        <f t="shared" si="2"/>
        <v>17326028</v>
      </c>
      <c r="I14" s="5">
        <f t="shared" si="2"/>
        <v>18453102</v>
      </c>
      <c r="J14" s="5">
        <f t="shared" si="2"/>
        <v>18282563</v>
      </c>
      <c r="K14" s="5">
        <f t="shared" si="2"/>
        <v>17239339</v>
      </c>
      <c r="L14" s="5">
        <f t="shared" si="2"/>
        <v>18827864</v>
      </c>
      <c r="M14" s="5">
        <f t="shared" si="2"/>
        <v>20132901</v>
      </c>
      <c r="N14" s="5">
        <f t="shared" si="2"/>
        <v>28829807</v>
      </c>
    </row>
    <row r="15" spans="1:14" ht="15">
      <c r="A15" s="3" t="s">
        <v>44</v>
      </c>
      <c r="B15" s="1">
        <v>44122354</v>
      </c>
      <c r="C15" s="1">
        <v>637650</v>
      </c>
      <c r="D15" s="1">
        <v>3219545</v>
      </c>
      <c r="E15" s="1">
        <v>2650242</v>
      </c>
      <c r="F15" s="1">
        <v>3190374</v>
      </c>
      <c r="G15" s="1">
        <v>3078038</v>
      </c>
      <c r="H15" s="1">
        <v>1734548</v>
      </c>
      <c r="I15" s="1">
        <v>3090977</v>
      </c>
      <c r="J15" s="1">
        <v>2969859</v>
      </c>
      <c r="K15" s="1">
        <v>1764095</v>
      </c>
      <c r="L15" s="1">
        <v>3096481</v>
      </c>
      <c r="M15" s="1">
        <v>3398826</v>
      </c>
      <c r="N15" s="1">
        <v>15291719</v>
      </c>
    </row>
    <row r="16" spans="1:14" ht="15">
      <c r="A16" s="3" t="s">
        <v>11</v>
      </c>
      <c r="B16" s="1">
        <v>60780144</v>
      </c>
      <c r="C16" s="1">
        <v>4287914</v>
      </c>
      <c r="D16" s="1">
        <v>5866307</v>
      </c>
      <c r="E16" s="1">
        <v>5143023</v>
      </c>
      <c r="F16" s="1">
        <v>4904470</v>
      </c>
      <c r="G16" s="1">
        <v>5163195</v>
      </c>
      <c r="H16" s="1">
        <v>5131724</v>
      </c>
      <c r="I16" s="1">
        <v>4931970</v>
      </c>
      <c r="J16" s="1">
        <v>4873861</v>
      </c>
      <c r="K16" s="1">
        <v>5128196</v>
      </c>
      <c r="L16" s="1">
        <v>5286017</v>
      </c>
      <c r="M16" s="1">
        <v>5939353</v>
      </c>
      <c r="N16" s="1">
        <v>4124114</v>
      </c>
    </row>
    <row r="17" spans="1:14" ht="15">
      <c r="A17" s="3" t="s">
        <v>45</v>
      </c>
      <c r="B17" s="1">
        <v>281030</v>
      </c>
      <c r="C17" s="1">
        <v>20000</v>
      </c>
      <c r="D17" s="1">
        <v>27252</v>
      </c>
      <c r="E17" s="1">
        <v>23833</v>
      </c>
      <c r="F17" s="1">
        <v>22279</v>
      </c>
      <c r="G17" s="1">
        <v>25925</v>
      </c>
      <c r="H17" s="1">
        <v>25925</v>
      </c>
      <c r="I17" s="1">
        <v>24833</v>
      </c>
      <c r="J17" s="1">
        <v>22279</v>
      </c>
      <c r="K17" s="1">
        <v>22279</v>
      </c>
      <c r="L17" s="1">
        <v>22279</v>
      </c>
      <c r="M17" s="1">
        <v>44146</v>
      </c>
      <c r="N17" s="1">
        <v>0</v>
      </c>
    </row>
    <row r="18" spans="1:14" ht="15">
      <c r="A18" s="3" t="s">
        <v>46</v>
      </c>
      <c r="B18" s="1">
        <v>2902132</v>
      </c>
      <c r="C18" s="1">
        <v>61257</v>
      </c>
      <c r="D18" s="1">
        <v>365030</v>
      </c>
      <c r="E18" s="1">
        <v>276342</v>
      </c>
      <c r="F18" s="1">
        <v>310764</v>
      </c>
      <c r="G18" s="1">
        <v>267500</v>
      </c>
      <c r="H18" s="1">
        <v>235482</v>
      </c>
      <c r="I18" s="1">
        <v>290147</v>
      </c>
      <c r="J18" s="1">
        <v>269099</v>
      </c>
      <c r="K18" s="1">
        <v>220172</v>
      </c>
      <c r="L18" s="1">
        <v>283748</v>
      </c>
      <c r="M18" s="1">
        <v>302616</v>
      </c>
      <c r="N18" s="1">
        <v>19975</v>
      </c>
    </row>
    <row r="19" spans="1:14" ht="15">
      <c r="A19" s="3" t="s">
        <v>47</v>
      </c>
      <c r="B19" s="1">
        <v>6264674</v>
      </c>
      <c r="C19" s="1">
        <v>69906</v>
      </c>
      <c r="D19" s="1">
        <v>888439</v>
      </c>
      <c r="E19" s="1">
        <v>552088</v>
      </c>
      <c r="F19" s="1">
        <v>545941</v>
      </c>
      <c r="G19" s="1">
        <v>538943</v>
      </c>
      <c r="H19" s="1">
        <v>545401</v>
      </c>
      <c r="I19" s="1">
        <v>543625</v>
      </c>
      <c r="J19" s="1">
        <v>549159</v>
      </c>
      <c r="K19" s="1">
        <v>534735</v>
      </c>
      <c r="L19" s="1">
        <v>541209</v>
      </c>
      <c r="M19" s="1">
        <v>905063</v>
      </c>
      <c r="N19" s="1">
        <v>50165</v>
      </c>
    </row>
    <row r="20" spans="1:14" ht="15">
      <c r="A20" s="3" t="s">
        <v>12</v>
      </c>
      <c r="B20" s="1">
        <v>111890432</v>
      </c>
      <c r="C20" s="1">
        <v>9324202</v>
      </c>
      <c r="D20" s="1">
        <v>9324202</v>
      </c>
      <c r="E20" s="1">
        <v>9324202</v>
      </c>
      <c r="F20" s="1">
        <v>9324202</v>
      </c>
      <c r="G20" s="1">
        <v>9324202</v>
      </c>
      <c r="H20" s="1">
        <v>9324202</v>
      </c>
      <c r="I20" s="1">
        <v>9324202</v>
      </c>
      <c r="J20" s="1">
        <v>9324202</v>
      </c>
      <c r="K20" s="1">
        <v>9324202</v>
      </c>
      <c r="L20" s="1">
        <v>9324202</v>
      </c>
      <c r="M20" s="1">
        <v>9324202</v>
      </c>
      <c r="N20" s="1">
        <v>9324210</v>
      </c>
    </row>
    <row r="21" spans="1:14" ht="15">
      <c r="A21" s="3" t="s">
        <v>48</v>
      </c>
      <c r="B21" s="1">
        <v>1610923</v>
      </c>
      <c r="C21" s="1">
        <v>0</v>
      </c>
      <c r="D21" s="1">
        <v>277515</v>
      </c>
      <c r="E21" s="1">
        <v>126137</v>
      </c>
      <c r="F21" s="1">
        <v>121835</v>
      </c>
      <c r="G21" s="1">
        <v>255265</v>
      </c>
      <c r="H21" s="1">
        <v>224838</v>
      </c>
      <c r="I21" s="1">
        <v>93078</v>
      </c>
      <c r="J21" s="1">
        <v>143157</v>
      </c>
      <c r="K21" s="1">
        <v>144890</v>
      </c>
      <c r="L21" s="1">
        <v>127078</v>
      </c>
      <c r="M21" s="1">
        <v>95630</v>
      </c>
      <c r="N21" s="1">
        <v>1500</v>
      </c>
    </row>
    <row r="22" spans="1:14" ht="15">
      <c r="A22" s="3" t="s">
        <v>13</v>
      </c>
      <c r="B22" s="1">
        <v>1450238</v>
      </c>
      <c r="C22" s="1">
        <v>35767</v>
      </c>
      <c r="D22" s="1">
        <v>196396</v>
      </c>
      <c r="E22" s="1">
        <v>150534</v>
      </c>
      <c r="F22" s="1">
        <v>149101</v>
      </c>
      <c r="G22" s="1">
        <v>140506</v>
      </c>
      <c r="H22" s="1">
        <v>103908</v>
      </c>
      <c r="I22" s="1">
        <v>154270</v>
      </c>
      <c r="J22" s="1">
        <v>130947</v>
      </c>
      <c r="K22" s="1">
        <v>100770</v>
      </c>
      <c r="L22" s="1">
        <v>146850</v>
      </c>
      <c r="M22" s="1">
        <v>123065</v>
      </c>
      <c r="N22" s="1">
        <v>18124</v>
      </c>
    </row>
    <row r="23" spans="1:14" s="2" customFormat="1" ht="15.75">
      <c r="A23" s="4" t="s">
        <v>7</v>
      </c>
      <c r="B23" s="5">
        <f>B24+B25+B26+B27+B28+B29+B30+B31+B32</f>
        <v>541054889</v>
      </c>
      <c r="C23" s="5">
        <f aca="true" t="shared" si="3" ref="C23:N23">C24+C25+C26+C27+C28+C29+C30+C31+C32</f>
        <v>41706993</v>
      </c>
      <c r="D23" s="5">
        <f t="shared" si="3"/>
        <v>48768147</v>
      </c>
      <c r="E23" s="5">
        <f t="shared" si="3"/>
        <v>45601956</v>
      </c>
      <c r="F23" s="5">
        <f t="shared" si="3"/>
        <v>43703512</v>
      </c>
      <c r="G23" s="5">
        <f t="shared" si="3"/>
        <v>43729125</v>
      </c>
      <c r="H23" s="5">
        <f t="shared" si="3"/>
        <v>46649817</v>
      </c>
      <c r="I23" s="5">
        <f t="shared" si="3"/>
        <v>47157538</v>
      </c>
      <c r="J23" s="5">
        <f t="shared" si="3"/>
        <v>44358289</v>
      </c>
      <c r="K23" s="5">
        <f t="shared" si="3"/>
        <v>44255587</v>
      </c>
      <c r="L23" s="5">
        <f t="shared" si="3"/>
        <v>42244396</v>
      </c>
      <c r="M23" s="5">
        <f t="shared" si="3"/>
        <v>42037786</v>
      </c>
      <c r="N23" s="5">
        <f t="shared" si="3"/>
        <v>50841743</v>
      </c>
    </row>
    <row r="24" spans="1:14" ht="15">
      <c r="A24" s="3" t="s">
        <v>49</v>
      </c>
      <c r="B24" s="1">
        <v>126512948</v>
      </c>
      <c r="C24" s="1">
        <v>9464411</v>
      </c>
      <c r="D24" s="1">
        <v>9781998</v>
      </c>
      <c r="E24" s="1">
        <v>9578582</v>
      </c>
      <c r="F24" s="1">
        <v>9728667</v>
      </c>
      <c r="G24" s="1">
        <v>9729212</v>
      </c>
      <c r="H24" s="1">
        <v>9572431</v>
      </c>
      <c r="I24" s="1">
        <v>9799352</v>
      </c>
      <c r="J24" s="1">
        <v>9753275</v>
      </c>
      <c r="K24" s="1">
        <v>9567218</v>
      </c>
      <c r="L24" s="1">
        <v>8569723</v>
      </c>
      <c r="M24" s="1">
        <v>8580430</v>
      </c>
      <c r="N24" s="1">
        <v>22387649</v>
      </c>
    </row>
    <row r="25" spans="1:14" ht="15">
      <c r="A25" s="3" t="s">
        <v>17</v>
      </c>
      <c r="B25" s="1">
        <v>75010846</v>
      </c>
      <c r="C25" s="1">
        <v>6025676</v>
      </c>
      <c r="D25" s="1">
        <v>6316324</v>
      </c>
      <c r="E25" s="1">
        <v>6296378</v>
      </c>
      <c r="F25" s="1">
        <v>6302168</v>
      </c>
      <c r="G25" s="1">
        <v>6292738</v>
      </c>
      <c r="H25" s="1">
        <v>6235418</v>
      </c>
      <c r="I25" s="1">
        <v>6284674</v>
      </c>
      <c r="J25" s="1">
        <v>6437778</v>
      </c>
      <c r="K25" s="1">
        <v>6236417</v>
      </c>
      <c r="L25" s="1">
        <v>6286628</v>
      </c>
      <c r="M25" s="1">
        <v>6335143</v>
      </c>
      <c r="N25" s="1">
        <v>5961504</v>
      </c>
    </row>
    <row r="26" spans="1:14" ht="15">
      <c r="A26" s="3" t="s">
        <v>50</v>
      </c>
      <c r="B26" s="1">
        <v>25068221</v>
      </c>
      <c r="C26" s="1">
        <v>1253573</v>
      </c>
      <c r="D26" s="1">
        <v>2268235</v>
      </c>
      <c r="E26" s="1">
        <v>1875351</v>
      </c>
      <c r="F26" s="1">
        <v>2657469</v>
      </c>
      <c r="G26" s="1">
        <v>2480984</v>
      </c>
      <c r="H26" s="1">
        <v>1648857</v>
      </c>
      <c r="I26" s="1">
        <v>3428002</v>
      </c>
      <c r="J26" s="1">
        <v>1941548</v>
      </c>
      <c r="K26" s="1">
        <v>2183385</v>
      </c>
      <c r="L26" s="1">
        <v>3059675</v>
      </c>
      <c r="M26" s="1">
        <v>1753605</v>
      </c>
      <c r="N26" s="1">
        <v>517537</v>
      </c>
    </row>
    <row r="27" spans="1:14" ht="15">
      <c r="A27" s="3" t="s">
        <v>18</v>
      </c>
      <c r="B27" s="1">
        <v>37139401</v>
      </c>
      <c r="C27" s="1">
        <v>3590332</v>
      </c>
      <c r="D27" s="1">
        <v>2179021</v>
      </c>
      <c r="E27" s="1">
        <v>5573007</v>
      </c>
      <c r="F27" s="1">
        <v>1648947</v>
      </c>
      <c r="G27" s="1">
        <v>1767187</v>
      </c>
      <c r="H27" s="1">
        <v>5486644</v>
      </c>
      <c r="I27" s="1">
        <v>1646735</v>
      </c>
      <c r="J27" s="1">
        <v>983252</v>
      </c>
      <c r="K27" s="1">
        <v>4974223</v>
      </c>
      <c r="L27" s="1">
        <v>1776385</v>
      </c>
      <c r="M27" s="1">
        <v>1681286</v>
      </c>
      <c r="N27" s="1">
        <v>5832382</v>
      </c>
    </row>
    <row r="28" spans="1:14" ht="15">
      <c r="A28" s="3" t="s">
        <v>51</v>
      </c>
      <c r="B28" s="1">
        <v>55306766</v>
      </c>
      <c r="C28" s="1">
        <v>3806468</v>
      </c>
      <c r="D28" s="1">
        <v>4932588</v>
      </c>
      <c r="E28" s="1">
        <v>4618303</v>
      </c>
      <c r="F28" s="1">
        <v>5193747</v>
      </c>
      <c r="G28" s="1">
        <v>4906431</v>
      </c>
      <c r="H28" s="1">
        <v>4289506</v>
      </c>
      <c r="I28" s="1">
        <v>4896826</v>
      </c>
      <c r="J28" s="1">
        <v>4825278</v>
      </c>
      <c r="K28" s="1">
        <v>4208187</v>
      </c>
      <c r="L28" s="1">
        <v>4810645</v>
      </c>
      <c r="M28" s="1">
        <v>5234043</v>
      </c>
      <c r="N28" s="1">
        <v>3584744</v>
      </c>
    </row>
    <row r="29" spans="1:14" ht="15">
      <c r="A29" s="3" t="s">
        <v>52</v>
      </c>
      <c r="B29" s="1">
        <v>64254549</v>
      </c>
      <c r="C29" s="1">
        <v>5791647</v>
      </c>
      <c r="D29" s="1">
        <v>7506833</v>
      </c>
      <c r="E29" s="1">
        <v>4919330</v>
      </c>
      <c r="F29" s="1">
        <v>4950509</v>
      </c>
      <c r="G29" s="1">
        <v>5008833</v>
      </c>
      <c r="H29" s="1">
        <v>6356754</v>
      </c>
      <c r="I29" s="1">
        <v>7031523</v>
      </c>
      <c r="J29" s="1">
        <v>7493958</v>
      </c>
      <c r="K29" s="1">
        <v>4863015</v>
      </c>
      <c r="L29" s="1">
        <v>5003509</v>
      </c>
      <c r="M29" s="1">
        <v>5319053</v>
      </c>
      <c r="N29" s="1">
        <v>9585</v>
      </c>
    </row>
    <row r="30" spans="1:14" ht="15">
      <c r="A30" s="3" t="s">
        <v>53</v>
      </c>
      <c r="B30" s="1">
        <v>24629218</v>
      </c>
      <c r="C30" s="1">
        <v>1140470</v>
      </c>
      <c r="D30" s="1">
        <v>2349321</v>
      </c>
      <c r="E30" s="1">
        <v>2078131</v>
      </c>
      <c r="F30" s="1">
        <v>2498579</v>
      </c>
      <c r="G30" s="1">
        <v>2467251</v>
      </c>
      <c r="H30" s="1">
        <v>1918898</v>
      </c>
      <c r="I30" s="1">
        <v>2673266</v>
      </c>
      <c r="J30" s="1">
        <v>2259391</v>
      </c>
      <c r="K30" s="1">
        <v>1749597</v>
      </c>
      <c r="L30" s="1">
        <v>2268530</v>
      </c>
      <c r="M30" s="1">
        <v>2435833</v>
      </c>
      <c r="N30" s="1">
        <v>789951</v>
      </c>
    </row>
    <row r="31" spans="1:14" ht="15">
      <c r="A31" s="3" t="s">
        <v>19</v>
      </c>
      <c r="B31" s="1">
        <v>17111021</v>
      </c>
      <c r="C31" s="1">
        <v>1093976</v>
      </c>
      <c r="D31" s="1">
        <v>2180198</v>
      </c>
      <c r="E31" s="1">
        <v>1021764</v>
      </c>
      <c r="F31" s="1">
        <v>1049628</v>
      </c>
      <c r="G31" s="1">
        <v>1540813</v>
      </c>
      <c r="H31" s="1">
        <v>1717195</v>
      </c>
      <c r="I31" s="1">
        <v>1843419</v>
      </c>
      <c r="J31" s="1">
        <v>1156123</v>
      </c>
      <c r="K31" s="1">
        <v>1017465</v>
      </c>
      <c r="L31" s="1">
        <v>959959</v>
      </c>
      <c r="M31" s="1">
        <v>1200055</v>
      </c>
      <c r="N31" s="1">
        <v>2330426</v>
      </c>
    </row>
    <row r="32" spans="1:14" ht="15">
      <c r="A32" s="3" t="s">
        <v>16</v>
      </c>
      <c r="B32" s="1">
        <v>116021919</v>
      </c>
      <c r="C32" s="1">
        <v>9540440</v>
      </c>
      <c r="D32" s="1">
        <v>11253629</v>
      </c>
      <c r="E32" s="1">
        <v>9641110</v>
      </c>
      <c r="F32" s="1">
        <v>9673798</v>
      </c>
      <c r="G32" s="1">
        <v>9535676</v>
      </c>
      <c r="H32" s="1">
        <v>9424114</v>
      </c>
      <c r="I32" s="1">
        <v>9553741</v>
      </c>
      <c r="J32" s="1">
        <v>9507686</v>
      </c>
      <c r="K32" s="1">
        <v>9456080</v>
      </c>
      <c r="L32" s="1">
        <v>9509342</v>
      </c>
      <c r="M32" s="1">
        <v>9498338</v>
      </c>
      <c r="N32" s="1">
        <v>9427965</v>
      </c>
    </row>
    <row r="33" spans="1:14" s="2" customFormat="1" ht="15.75">
      <c r="A33" s="4" t="s">
        <v>9</v>
      </c>
      <c r="B33" s="5">
        <f>B34+B35+B36+B37+B38+B39+B40</f>
        <v>16471517760</v>
      </c>
      <c r="C33" s="5">
        <f aca="true" t="shared" si="4" ref="C33:N33">C34+C35+C36+C37+C38+C39+C40</f>
        <v>1645383936</v>
      </c>
      <c r="D33" s="5">
        <f t="shared" si="4"/>
        <v>1215575145</v>
      </c>
      <c r="E33" s="5">
        <f t="shared" si="4"/>
        <v>1293136797</v>
      </c>
      <c r="F33" s="5">
        <f t="shared" si="4"/>
        <v>1247940811</v>
      </c>
      <c r="G33" s="5">
        <f t="shared" si="4"/>
        <v>1190350615</v>
      </c>
      <c r="H33" s="5">
        <f t="shared" si="4"/>
        <v>1381416040</v>
      </c>
      <c r="I33" s="5">
        <f t="shared" si="4"/>
        <v>1798311519</v>
      </c>
      <c r="J33" s="5">
        <f t="shared" si="4"/>
        <v>620396786</v>
      </c>
      <c r="K33" s="5">
        <f t="shared" si="4"/>
        <v>1216200232</v>
      </c>
      <c r="L33" s="5">
        <f t="shared" si="4"/>
        <v>1512717688</v>
      </c>
      <c r="M33" s="5">
        <f t="shared" si="4"/>
        <v>1632922650</v>
      </c>
      <c r="N33" s="5">
        <f t="shared" si="4"/>
        <v>1717165541</v>
      </c>
    </row>
    <row r="34" spans="1:14" ht="15">
      <c r="A34" s="3" t="s">
        <v>28</v>
      </c>
      <c r="B34" s="1">
        <v>16142478884</v>
      </c>
      <c r="C34" s="1">
        <v>1624466201</v>
      </c>
      <c r="D34" s="1">
        <v>1194120853</v>
      </c>
      <c r="E34" s="1">
        <v>1211580317</v>
      </c>
      <c r="F34" s="1">
        <v>1227108822</v>
      </c>
      <c r="G34" s="1">
        <v>1169887644</v>
      </c>
      <c r="H34" s="1">
        <v>1358494037</v>
      </c>
      <c r="I34" s="1">
        <v>1778662655</v>
      </c>
      <c r="J34" s="1">
        <v>598292774</v>
      </c>
      <c r="K34" s="1">
        <v>1195104608</v>
      </c>
      <c r="L34" s="1">
        <v>1491933939</v>
      </c>
      <c r="M34" s="1">
        <v>1605014716</v>
      </c>
      <c r="N34" s="1">
        <v>1687812318</v>
      </c>
    </row>
    <row r="35" spans="1:14" ht="15">
      <c r="A35" s="3" t="s">
        <v>54</v>
      </c>
      <c r="B35" s="1">
        <v>60000001</v>
      </c>
      <c r="C35" s="1">
        <v>0</v>
      </c>
      <c r="D35" s="1">
        <v>0</v>
      </c>
      <c r="E35" s="1">
        <v>60000001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5">
      <c r="A36" s="3" t="s">
        <v>27</v>
      </c>
      <c r="B36" s="1">
        <v>10394283</v>
      </c>
      <c r="C36" s="1">
        <v>656865</v>
      </c>
      <c r="D36" s="1">
        <v>645140</v>
      </c>
      <c r="E36" s="1">
        <v>639254</v>
      </c>
      <c r="F36" s="1">
        <v>648205</v>
      </c>
      <c r="G36" s="1">
        <v>640839</v>
      </c>
      <c r="H36" s="1">
        <v>634356</v>
      </c>
      <c r="I36" s="1">
        <v>648275</v>
      </c>
      <c r="J36" s="1">
        <v>653073</v>
      </c>
      <c r="K36" s="1">
        <v>619107</v>
      </c>
      <c r="L36" s="1">
        <v>636875</v>
      </c>
      <c r="M36" s="1">
        <v>644090</v>
      </c>
      <c r="N36" s="1">
        <v>3328204</v>
      </c>
    </row>
    <row r="37" spans="1:14" ht="15">
      <c r="A37" s="3" t="s">
        <v>26</v>
      </c>
      <c r="B37" s="1">
        <v>179838475</v>
      </c>
      <c r="C37" s="1">
        <v>13693689</v>
      </c>
      <c r="D37" s="1">
        <v>14241976</v>
      </c>
      <c r="E37" s="1">
        <v>14350049</v>
      </c>
      <c r="F37" s="1">
        <v>13616608</v>
      </c>
      <c r="G37" s="1">
        <v>13254956</v>
      </c>
      <c r="H37" s="1">
        <v>15720471</v>
      </c>
      <c r="I37" s="1">
        <v>12433413</v>
      </c>
      <c r="J37" s="1">
        <v>14883763</v>
      </c>
      <c r="K37" s="1">
        <v>13909341</v>
      </c>
      <c r="L37" s="1">
        <v>13579698</v>
      </c>
      <c r="M37" s="1">
        <v>20696668</v>
      </c>
      <c r="N37" s="1">
        <v>19457843</v>
      </c>
    </row>
    <row r="38" spans="1:14" ht="15">
      <c r="A38" s="3" t="s">
        <v>55</v>
      </c>
      <c r="B38" s="1">
        <v>78806117</v>
      </c>
      <c r="C38" s="1">
        <v>6567181</v>
      </c>
      <c r="D38" s="1">
        <v>6567176</v>
      </c>
      <c r="E38" s="1">
        <v>6567176</v>
      </c>
      <c r="F38" s="1">
        <v>6567176</v>
      </c>
      <c r="G38" s="1">
        <v>6567176</v>
      </c>
      <c r="H38" s="1">
        <v>6567176</v>
      </c>
      <c r="I38" s="1">
        <v>6567176</v>
      </c>
      <c r="J38" s="1">
        <v>6567176</v>
      </c>
      <c r="K38" s="1">
        <v>6567176</v>
      </c>
      <c r="L38" s="1">
        <v>6567176</v>
      </c>
      <c r="M38" s="1">
        <v>6567176</v>
      </c>
      <c r="N38" s="1">
        <v>6567176</v>
      </c>
    </row>
    <row r="39" ht="15" hidden="1">
      <c r="A39" s="3"/>
    </row>
    <row r="40" ht="15" hidden="1">
      <c r="A40" s="3"/>
    </row>
    <row r="41" spans="1:14" s="2" customFormat="1" ht="15.75">
      <c r="A41" s="4" t="s">
        <v>1</v>
      </c>
      <c r="B41" s="5">
        <f>B42+B43+B44+B45+B46+B47</f>
        <v>50000000</v>
      </c>
      <c r="C41" s="5">
        <f aca="true" t="shared" si="5" ref="C41:N41">C42+C43+C44+C45+C46+C47</f>
        <v>4166685</v>
      </c>
      <c r="D41" s="5">
        <f t="shared" si="5"/>
        <v>4166665</v>
      </c>
      <c r="E41" s="5">
        <f t="shared" si="5"/>
        <v>4166665</v>
      </c>
      <c r="F41" s="5">
        <f t="shared" si="5"/>
        <v>4166665</v>
      </c>
      <c r="G41" s="5">
        <f t="shared" si="5"/>
        <v>4166665</v>
      </c>
      <c r="H41" s="5">
        <f t="shared" si="5"/>
        <v>4166665</v>
      </c>
      <c r="I41" s="5">
        <f t="shared" si="5"/>
        <v>4166665</v>
      </c>
      <c r="J41" s="5">
        <f t="shared" si="5"/>
        <v>4166665</v>
      </c>
      <c r="K41" s="5">
        <f t="shared" si="5"/>
        <v>4166665</v>
      </c>
      <c r="L41" s="5">
        <f t="shared" si="5"/>
        <v>4166665</v>
      </c>
      <c r="M41" s="5">
        <f t="shared" si="5"/>
        <v>4166665</v>
      </c>
      <c r="N41" s="5">
        <f t="shared" si="5"/>
        <v>4166665</v>
      </c>
    </row>
    <row r="42" spans="1:14" ht="15">
      <c r="A42" s="3" t="s">
        <v>56</v>
      </c>
      <c r="B42" s="1">
        <v>50000000</v>
      </c>
      <c r="C42" s="1">
        <v>4166685</v>
      </c>
      <c r="D42" s="1">
        <v>4166665</v>
      </c>
      <c r="E42" s="1">
        <v>4166665</v>
      </c>
      <c r="F42" s="1">
        <v>4166665</v>
      </c>
      <c r="G42" s="1">
        <v>4166665</v>
      </c>
      <c r="H42" s="1">
        <v>4166665</v>
      </c>
      <c r="I42" s="1">
        <v>4166665</v>
      </c>
      <c r="J42" s="1">
        <v>4166665</v>
      </c>
      <c r="K42" s="1">
        <v>4166665</v>
      </c>
      <c r="L42" s="1">
        <v>4166665</v>
      </c>
      <c r="M42" s="1">
        <v>4166665</v>
      </c>
      <c r="N42" s="1">
        <v>4166665</v>
      </c>
    </row>
    <row r="43" ht="15" hidden="1">
      <c r="A43" s="3"/>
    </row>
    <row r="44" ht="15" hidden="1">
      <c r="A44" s="3"/>
    </row>
    <row r="45" ht="15" hidden="1">
      <c r="A45" s="3"/>
    </row>
    <row r="46" ht="15" hidden="1">
      <c r="A46" s="3"/>
    </row>
    <row r="47" ht="15" hidden="1">
      <c r="A47" s="3"/>
    </row>
    <row r="48" spans="1:14" s="2" customFormat="1" ht="15.75">
      <c r="A48" s="4" t="s">
        <v>3</v>
      </c>
      <c r="B48" s="5">
        <f>B49+B50+B51</f>
        <v>2095322886</v>
      </c>
      <c r="C48" s="5">
        <f aca="true" t="shared" si="6" ref="C48:N48">C49+C50+C51</f>
        <v>355837898</v>
      </c>
      <c r="D48" s="5">
        <f t="shared" si="6"/>
        <v>1620833172</v>
      </c>
      <c r="E48" s="5">
        <f t="shared" si="6"/>
        <v>5664564</v>
      </c>
      <c r="F48" s="5">
        <f t="shared" si="6"/>
        <v>11799705</v>
      </c>
      <c r="G48" s="5">
        <f t="shared" si="6"/>
        <v>11799706</v>
      </c>
      <c r="H48" s="5">
        <f t="shared" si="6"/>
        <v>5664564</v>
      </c>
      <c r="I48" s="5">
        <f t="shared" si="6"/>
        <v>5664564</v>
      </c>
      <c r="J48" s="5">
        <f t="shared" si="6"/>
        <v>55100457</v>
      </c>
      <c r="K48" s="5">
        <f t="shared" si="6"/>
        <v>5664564</v>
      </c>
      <c r="L48" s="5">
        <f t="shared" si="6"/>
        <v>5664564</v>
      </c>
      <c r="M48" s="5">
        <f t="shared" si="6"/>
        <v>5664564</v>
      </c>
      <c r="N48" s="5">
        <f t="shared" si="6"/>
        <v>5964564</v>
      </c>
    </row>
    <row r="49" spans="1:14" ht="15">
      <c r="A49" s="3" t="s">
        <v>57</v>
      </c>
      <c r="B49" s="1">
        <v>668080770</v>
      </c>
      <c r="C49" s="1">
        <v>15000000</v>
      </c>
      <c r="D49" s="1">
        <v>653080770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ht="15">
      <c r="A50" s="3" t="s">
        <v>58</v>
      </c>
      <c r="B50" s="1">
        <v>660157789</v>
      </c>
      <c r="C50" s="1">
        <v>65735368</v>
      </c>
      <c r="D50" s="1">
        <v>588397273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6025148</v>
      </c>
      <c r="K50" s="1">
        <v>0</v>
      </c>
      <c r="L50" s="1">
        <v>0</v>
      </c>
      <c r="M50" s="1">
        <v>0</v>
      </c>
      <c r="N50" s="1">
        <v>0</v>
      </c>
    </row>
    <row r="51" spans="1:14" ht="15">
      <c r="A51" s="3" t="s">
        <v>10</v>
      </c>
      <c r="B51" s="1">
        <v>767084327</v>
      </c>
      <c r="C51" s="1">
        <v>275102530</v>
      </c>
      <c r="D51" s="1">
        <v>379355129</v>
      </c>
      <c r="E51" s="1">
        <v>5664564</v>
      </c>
      <c r="F51" s="1">
        <v>11799705</v>
      </c>
      <c r="G51" s="1">
        <v>11799706</v>
      </c>
      <c r="H51" s="1">
        <v>5664564</v>
      </c>
      <c r="I51" s="1">
        <v>5664564</v>
      </c>
      <c r="J51" s="1">
        <v>49075309</v>
      </c>
      <c r="K51" s="1">
        <v>5664564</v>
      </c>
      <c r="L51" s="1">
        <v>5664564</v>
      </c>
      <c r="M51" s="1">
        <v>5664564</v>
      </c>
      <c r="N51" s="1">
        <v>5964564</v>
      </c>
    </row>
    <row r="52" spans="1:14" s="2" customFormat="1" ht="15.75">
      <c r="A52" s="4" t="s">
        <v>4</v>
      </c>
      <c r="B52" s="5">
        <f>B53</f>
        <v>1000000</v>
      </c>
      <c r="C52" s="5">
        <f aca="true" t="shared" si="7" ref="C52:N52">C53</f>
        <v>83333</v>
      </c>
      <c r="D52" s="5">
        <f t="shared" si="7"/>
        <v>83333</v>
      </c>
      <c r="E52" s="5">
        <f t="shared" si="7"/>
        <v>83333</v>
      </c>
      <c r="F52" s="5">
        <f t="shared" si="7"/>
        <v>83333</v>
      </c>
      <c r="G52" s="5">
        <f t="shared" si="7"/>
        <v>83333</v>
      </c>
      <c r="H52" s="5">
        <f t="shared" si="7"/>
        <v>83333</v>
      </c>
      <c r="I52" s="5">
        <f t="shared" si="7"/>
        <v>83333</v>
      </c>
      <c r="J52" s="5">
        <f t="shared" si="7"/>
        <v>83333</v>
      </c>
      <c r="K52" s="5">
        <f t="shared" si="7"/>
        <v>83333</v>
      </c>
      <c r="L52" s="5">
        <f t="shared" si="7"/>
        <v>83333</v>
      </c>
      <c r="M52" s="5">
        <f t="shared" si="7"/>
        <v>83333</v>
      </c>
      <c r="N52" s="5">
        <f t="shared" si="7"/>
        <v>83337</v>
      </c>
    </row>
    <row r="53" spans="1:14" ht="15">
      <c r="A53" s="3" t="s">
        <v>59</v>
      </c>
      <c r="B53" s="1">
        <v>1000000</v>
      </c>
      <c r="C53" s="1">
        <v>83333</v>
      </c>
      <c r="D53" s="1">
        <v>83333</v>
      </c>
      <c r="E53" s="1">
        <v>83333</v>
      </c>
      <c r="F53" s="1">
        <v>83333</v>
      </c>
      <c r="G53" s="1">
        <v>83333</v>
      </c>
      <c r="H53" s="1">
        <v>83333</v>
      </c>
      <c r="I53" s="1">
        <v>83333</v>
      </c>
      <c r="J53" s="1">
        <v>83333</v>
      </c>
      <c r="K53" s="1">
        <v>83333</v>
      </c>
      <c r="L53" s="1">
        <v>83333</v>
      </c>
      <c r="M53" s="1">
        <v>83333</v>
      </c>
      <c r="N53" s="1">
        <v>83337</v>
      </c>
    </row>
    <row r="54" spans="1:14" s="2" customFormat="1" ht="15.75">
      <c r="A54" s="4" t="s">
        <v>6</v>
      </c>
      <c r="B54" s="5">
        <f>B55+B56+B57</f>
        <v>7493502886</v>
      </c>
      <c r="C54" s="5">
        <f aca="true" t="shared" si="8" ref="C54:N54">C55+C56+C57</f>
        <v>652666263</v>
      </c>
      <c r="D54" s="5">
        <f t="shared" si="8"/>
        <v>652666231</v>
      </c>
      <c r="E54" s="5">
        <f t="shared" si="8"/>
        <v>652666231</v>
      </c>
      <c r="F54" s="5">
        <f t="shared" si="8"/>
        <v>652666231</v>
      </c>
      <c r="G54" s="5">
        <f t="shared" si="8"/>
        <v>652666231</v>
      </c>
      <c r="H54" s="5">
        <f t="shared" si="8"/>
        <v>652666231</v>
      </c>
      <c r="I54" s="5">
        <f t="shared" si="8"/>
        <v>652666231</v>
      </c>
      <c r="J54" s="5">
        <f t="shared" si="8"/>
        <v>652666231</v>
      </c>
      <c r="K54" s="5">
        <f t="shared" si="8"/>
        <v>652666231</v>
      </c>
      <c r="L54" s="5">
        <f t="shared" si="8"/>
        <v>652666234</v>
      </c>
      <c r="M54" s="5">
        <f t="shared" si="8"/>
        <v>483420139</v>
      </c>
      <c r="N54" s="5">
        <f t="shared" si="8"/>
        <v>483420402</v>
      </c>
    </row>
    <row r="55" spans="1:14" ht="15">
      <c r="A55" s="3" t="s">
        <v>15</v>
      </c>
      <c r="B55" s="1">
        <v>2980251569</v>
      </c>
      <c r="C55" s="1">
        <v>248354313</v>
      </c>
      <c r="D55" s="1">
        <v>248354296</v>
      </c>
      <c r="E55" s="1">
        <v>248354296</v>
      </c>
      <c r="F55" s="1">
        <v>248354296</v>
      </c>
      <c r="G55" s="1">
        <v>248354296</v>
      </c>
      <c r="H55" s="1">
        <v>248354296</v>
      </c>
      <c r="I55" s="1">
        <v>248354296</v>
      </c>
      <c r="J55" s="1">
        <v>248354296</v>
      </c>
      <c r="K55" s="1">
        <v>248354296</v>
      </c>
      <c r="L55" s="1">
        <v>248354296</v>
      </c>
      <c r="M55" s="1">
        <v>248354296</v>
      </c>
      <c r="N55" s="1">
        <v>248354296</v>
      </c>
    </row>
    <row r="56" spans="1:14" ht="15">
      <c r="A56" s="3" t="s">
        <v>14</v>
      </c>
      <c r="B56" s="1">
        <v>4513251317</v>
      </c>
      <c r="C56" s="1">
        <v>404311950</v>
      </c>
      <c r="D56" s="1">
        <v>404311935</v>
      </c>
      <c r="E56" s="1">
        <v>404311935</v>
      </c>
      <c r="F56" s="1">
        <v>404311935</v>
      </c>
      <c r="G56" s="1">
        <v>404311935</v>
      </c>
      <c r="H56" s="1">
        <v>404311935</v>
      </c>
      <c r="I56" s="1">
        <v>404311935</v>
      </c>
      <c r="J56" s="1">
        <v>404311935</v>
      </c>
      <c r="K56" s="1">
        <v>404311935</v>
      </c>
      <c r="L56" s="1">
        <v>404311938</v>
      </c>
      <c r="M56" s="1">
        <v>235065843</v>
      </c>
      <c r="N56" s="1">
        <v>235066106</v>
      </c>
    </row>
    <row r="57" ht="15" hidden="1">
      <c r="A57" s="3"/>
    </row>
    <row r="58" spans="1:14" s="2" customFormat="1" ht="15.75">
      <c r="A58" s="4" t="s">
        <v>2</v>
      </c>
      <c r="B58" s="5">
        <f>B59+B60+B61+B62+B63</f>
        <v>588602528</v>
      </c>
      <c r="C58" s="5">
        <f aca="true" t="shared" si="9" ref="C58:N58">C59+C60+C61+C62+C63</f>
        <v>54639136</v>
      </c>
      <c r="D58" s="5">
        <f t="shared" si="9"/>
        <v>48007596</v>
      </c>
      <c r="E58" s="5">
        <f t="shared" si="9"/>
        <v>49856627</v>
      </c>
      <c r="F58" s="5">
        <f t="shared" si="9"/>
        <v>49187912</v>
      </c>
      <c r="G58" s="5">
        <f t="shared" si="9"/>
        <v>49774075</v>
      </c>
      <c r="H58" s="5">
        <f t="shared" si="9"/>
        <v>49108023</v>
      </c>
      <c r="I58" s="5">
        <f t="shared" si="9"/>
        <v>49691523</v>
      </c>
      <c r="J58" s="5">
        <f t="shared" si="9"/>
        <v>49750248</v>
      </c>
      <c r="K58" s="5">
        <f t="shared" si="9"/>
        <v>49087678</v>
      </c>
      <c r="L58" s="5">
        <f t="shared" si="9"/>
        <v>49666638</v>
      </c>
      <c r="M58" s="5">
        <f t="shared" si="9"/>
        <v>44628405</v>
      </c>
      <c r="N58" s="5">
        <f t="shared" si="9"/>
        <v>45204667</v>
      </c>
    </row>
    <row r="59" spans="1:14" ht="15">
      <c r="A59" s="3" t="s">
        <v>60</v>
      </c>
      <c r="B59" s="1">
        <v>139874977</v>
      </c>
      <c r="C59" s="1">
        <v>11276595</v>
      </c>
      <c r="D59" s="1">
        <v>12323877</v>
      </c>
      <c r="E59" s="1">
        <v>12318796</v>
      </c>
      <c r="F59" s="1">
        <v>12316994</v>
      </c>
      <c r="G59" s="1">
        <v>12342621</v>
      </c>
      <c r="H59" s="1">
        <v>12390882</v>
      </c>
      <c r="I59" s="1">
        <v>12394516</v>
      </c>
      <c r="J59" s="1">
        <v>12520643</v>
      </c>
      <c r="K59" s="1">
        <v>12555639</v>
      </c>
      <c r="L59" s="1">
        <v>12557768</v>
      </c>
      <c r="M59" s="1">
        <v>8438323</v>
      </c>
      <c r="N59" s="1">
        <v>8438323</v>
      </c>
    </row>
    <row r="60" spans="1:14" ht="15">
      <c r="A60" s="3" t="s">
        <v>61</v>
      </c>
      <c r="B60" s="1">
        <v>245361569</v>
      </c>
      <c r="C60" s="1">
        <v>22244537</v>
      </c>
      <c r="D60" s="1">
        <v>19115721</v>
      </c>
      <c r="E60" s="1">
        <v>20969833</v>
      </c>
      <c r="F60" s="1">
        <v>20302920</v>
      </c>
      <c r="G60" s="1">
        <v>20863456</v>
      </c>
      <c r="H60" s="1">
        <v>20149143</v>
      </c>
      <c r="I60" s="1">
        <v>20729009</v>
      </c>
      <c r="J60" s="1">
        <v>20661607</v>
      </c>
      <c r="K60" s="1">
        <v>19964041</v>
      </c>
      <c r="L60" s="1">
        <v>20540872</v>
      </c>
      <c r="M60" s="1">
        <v>19622084</v>
      </c>
      <c r="N60" s="1">
        <v>20198346</v>
      </c>
    </row>
    <row r="61" spans="1:14" ht="15">
      <c r="A61" s="3" t="s">
        <v>62</v>
      </c>
      <c r="B61" s="1">
        <v>199865981</v>
      </c>
      <c r="C61" s="1">
        <v>17618003</v>
      </c>
      <c r="D61" s="1">
        <v>16567998</v>
      </c>
      <c r="E61" s="1">
        <v>16567998</v>
      </c>
      <c r="F61" s="1">
        <v>16567998</v>
      </c>
      <c r="G61" s="1">
        <v>16567998</v>
      </c>
      <c r="H61" s="1">
        <v>16567998</v>
      </c>
      <c r="I61" s="1">
        <v>16567998</v>
      </c>
      <c r="J61" s="1">
        <v>16567998</v>
      </c>
      <c r="K61" s="1">
        <v>16567998</v>
      </c>
      <c r="L61" s="1">
        <v>16567998</v>
      </c>
      <c r="M61" s="1">
        <v>16567998</v>
      </c>
      <c r="N61" s="1">
        <v>16567998</v>
      </c>
    </row>
    <row r="62" spans="1:14" ht="15">
      <c r="A62" s="1" t="s">
        <v>63</v>
      </c>
      <c r="B62" s="1">
        <v>3500000</v>
      </c>
      <c r="C62" s="1">
        <v>3500000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ht="15">
      <c r="A63" s="1" t="s">
        <v>64</v>
      </c>
      <c r="B63" s="1">
        <v>1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</sheetData>
  <sheetProtection/>
  <mergeCells count="2"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jzuniga</dc:creator>
  <cp:keywords/>
  <dc:description/>
  <cp:lastModifiedBy>Carlos Moreno Cruz</cp:lastModifiedBy>
  <dcterms:created xsi:type="dcterms:W3CDTF">2012-07-25T14:16:22Z</dcterms:created>
  <dcterms:modified xsi:type="dcterms:W3CDTF">2014-03-06T19:08:44Z</dcterms:modified>
  <cp:category/>
  <cp:version/>
  <cp:contentType/>
  <cp:contentStatus/>
</cp:coreProperties>
</file>